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50" windowHeight="5505" firstSheet="2" activeTab="2"/>
  </bookViews>
  <sheets>
    <sheet name="Ap World His." sheetId="1" r:id="rId1"/>
    <sheet name="PLEASE FILL IT OUT Ap World . " sheetId="2" r:id="rId2"/>
    <sheet name="AP English 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<sst xmlns="http://schemas.openxmlformats.org/spreadsheetml/2006/main" count="69" uniqueCount="47">
  <si>
    <t>Number Correct</t>
  </si>
  <si>
    <t>Number Wrong</t>
  </si>
  <si>
    <t>Weighted Section I Score</t>
  </si>
  <si>
    <t>Section I: Multiple Choice</t>
  </si>
  <si>
    <t>Section II: Free Response</t>
  </si>
  <si>
    <t>Question 1</t>
  </si>
  <si>
    <t>Question 2</t>
  </si>
  <si>
    <t>Question 3</t>
  </si>
  <si>
    <t>Weighted Section 2 Score(Sum)</t>
  </si>
  <si>
    <t>Composite Score</t>
  </si>
  <si>
    <t>AP Grade Conversion Chart World History</t>
  </si>
  <si>
    <t>Composite Score Range</t>
  </si>
  <si>
    <t>78-120</t>
  </si>
  <si>
    <t>62-77</t>
  </si>
  <si>
    <t>43-61</t>
  </si>
  <si>
    <t>27-42</t>
  </si>
  <si>
    <t>0-26</t>
  </si>
  <si>
    <t>AP World History Scoring Excelsheet</t>
  </si>
  <si>
    <t>Scott, Elizabeth [10B]</t>
  </si>
  <si>
    <t>Ward, Nicholas [10B]</t>
  </si>
  <si>
    <t>Emerson, Andrew [10A]</t>
  </si>
  <si>
    <t>Ahmed, Asli [10A]</t>
  </si>
  <si>
    <t>Harris, Candice [10B]</t>
  </si>
  <si>
    <t>Hurst, Caroline [10A]</t>
  </si>
  <si>
    <t>Perez, Emmanuel [10B]</t>
  </si>
  <si>
    <t>Mitchell, Gerald [10B]</t>
  </si>
  <si>
    <t>Baroni, Hannah [10A]</t>
  </si>
  <si>
    <t>Jones, Jesse [10A]</t>
  </si>
  <si>
    <t>Hart, Katherine [10B]</t>
  </si>
  <si>
    <t>Witkowski, Katheryn [10B]</t>
  </si>
  <si>
    <t>Buie, Nina [10A]</t>
  </si>
  <si>
    <t>Reddy, Sreesh [10A]</t>
  </si>
  <si>
    <t>Jennings, Stephanie [10B]</t>
  </si>
  <si>
    <t>Cassaday, Victoria [10B]</t>
  </si>
  <si>
    <t>Thota, Vihitha [10A]</t>
  </si>
  <si>
    <t>McGill, Xavier [10A]</t>
  </si>
  <si>
    <t>Southern, Jack [10B]</t>
  </si>
  <si>
    <t>Weighted Section 2 Score</t>
  </si>
  <si>
    <t>AP WORLD HISTORY</t>
  </si>
  <si>
    <t>AP Grade</t>
  </si>
  <si>
    <t>Grade Conversion Chart AP LANG</t>
  </si>
  <si>
    <t>111-150</t>
  </si>
  <si>
    <t>97-110</t>
  </si>
  <si>
    <t>78-96</t>
  </si>
  <si>
    <t>51-77</t>
  </si>
  <si>
    <t>0-50</t>
  </si>
  <si>
    <t>AP English Lang Excel Scoring Sheet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</si>
</sst>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sz val="14"/>
      <color indexed="10"/>
      <name val="Arial"/>
      <family val="0"/>
    </font>
    <font>
      <b/>
      <sz val="18"/>
      <color indexed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22"/>
      <name val="Arial"/>
      <family val="0"/>
    </font>
    <font>
      <sz val="8"/>
      <name val="Arial"/>
      <family val="0"/>
    </font>
    <font>
      <b/>
      <sz val="12"/>
      <name val="Verdana"/>
      <family val="2"/>
    </font>
    <font>
      <b/>
      <sz val="12"/>
      <color indexed="8"/>
      <name val="Verdana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0" fillId="38" borderId="14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1" fontId="3" fillId="34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33" borderId="18" xfId="0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11" fillId="0" borderId="21" xfId="0" applyFont="1" applyBorder="1" applyAlignment="1">
      <alignment horizontal="center"/>
    </xf>
    <xf numFmtId="0" fontId="12" fillId="0" borderId="22" xfId="57" applyFont="1" applyFill="1" applyBorder="1" applyAlignment="1">
      <alignment horizontal="left"/>
      <protection/>
    </xf>
    <xf numFmtId="0" fontId="12" fillId="0" borderId="23" xfId="57" applyFont="1" applyFill="1" applyBorder="1" applyAlignment="1">
      <alignment horizontal="left"/>
      <protection/>
    </xf>
    <xf numFmtId="0" fontId="12" fillId="0" borderId="24" xfId="57" applyFont="1" applyFill="1" applyBorder="1" applyAlignment="1">
      <alignment horizontal="left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4" fillId="0" borderId="0" xfId="0" applyFont="1" applyAlignment="1">
      <alignment/>
    </xf>
    <xf numFmtId="0" fontId="2" fillId="39" borderId="31" xfId="0" applyFont="1" applyFill="1" applyBorder="1" applyAlignment="1">
      <alignment/>
    </xf>
    <xf numFmtId="0" fontId="2" fillId="39" borderId="10" xfId="0" applyFont="1" applyFill="1" applyBorder="1" applyAlignment="1">
      <alignment horizontal="center"/>
    </xf>
    <xf numFmtId="0" fontId="2" fillId="40" borderId="31" xfId="0" applyFont="1" applyFill="1" applyBorder="1" applyAlignment="1">
      <alignment/>
    </xf>
    <xf numFmtId="0" fontId="2" fillId="40" borderId="10" xfId="0" applyFont="1" applyFill="1" applyBorder="1" applyAlignment="1">
      <alignment horizontal="center"/>
    </xf>
    <xf numFmtId="0" fontId="2" fillId="38" borderId="31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2" fillId="33" borderId="3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31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9" borderId="32" xfId="0" applyFill="1" applyBorder="1" applyAlignment="1">
      <alignment/>
    </xf>
    <xf numFmtId="0" fontId="0" fillId="39" borderId="33" xfId="0" applyFill="1" applyBorder="1" applyAlignment="1">
      <alignment/>
    </xf>
    <xf numFmtId="0" fontId="0" fillId="40" borderId="33" xfId="0" applyFill="1" applyBorder="1" applyAlignment="1">
      <alignment/>
    </xf>
    <xf numFmtId="0" fontId="0" fillId="38" borderId="33" xfId="0" applyFill="1" applyBorder="1" applyAlignment="1">
      <alignment/>
    </xf>
    <xf numFmtId="0" fontId="0" fillId="33" borderId="33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9" fillId="38" borderId="35" xfId="0" applyFont="1" applyFill="1" applyBorder="1" applyAlignment="1">
      <alignment horizontal="center"/>
    </xf>
    <xf numFmtId="0" fontId="9" fillId="38" borderId="36" xfId="0" applyFont="1" applyFill="1" applyBorder="1" applyAlignment="1">
      <alignment horizontal="center"/>
    </xf>
    <xf numFmtId="0" fontId="9" fillId="38" borderId="37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8" fillId="35" borderId="31" xfId="0" applyFont="1" applyFill="1" applyBorder="1" applyAlignment="1">
      <alignment/>
    </xf>
    <xf numFmtId="0" fontId="8" fillId="35" borderId="34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1" fillId="37" borderId="14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ranscrip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12</xdr:row>
      <xdr:rowOff>76200</xdr:rowOff>
    </xdr:from>
    <xdr:to>
      <xdr:col>1</xdr:col>
      <xdr:colOff>1409700</xdr:colOff>
      <xdr:row>12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2857500" y="4648200"/>
          <a:ext cx="1314450" cy="200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9</xdr:row>
      <xdr:rowOff>180975</xdr:rowOff>
    </xdr:from>
    <xdr:to>
      <xdr:col>6</xdr:col>
      <xdr:colOff>285750</xdr:colOff>
      <xdr:row>11</xdr:row>
      <xdr:rowOff>238125</xdr:rowOff>
    </xdr:to>
    <xdr:pic>
      <xdr:nvPicPr>
        <xdr:cNvPr id="2" name="Picture 2" descr="Lis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09975"/>
          <a:ext cx="1123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12</xdr:row>
      <xdr:rowOff>66675</xdr:rowOff>
    </xdr:from>
    <xdr:to>
      <xdr:col>1</xdr:col>
      <xdr:colOff>1409700</xdr:colOff>
      <xdr:row>12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57500" y="3333750"/>
          <a:ext cx="1314450" cy="200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3"/>
  <sheetViews>
    <sheetView zoomScalePageLayoutView="0" workbookViewId="0" topLeftCell="A1">
      <selection activeCell="B16" sqref="B16"/>
    </sheetView>
  </sheetViews>
  <sheetFormatPr defaultColWidth="8.8515625" defaultRowHeight="30" customHeight="1"/>
  <cols>
    <col min="1" max="1" width="41.421875" style="0" bestFit="1" customWidth="1"/>
    <col min="2" max="2" width="22.8515625" style="0" bestFit="1" customWidth="1"/>
    <col min="3" max="3" width="35.140625" style="0" bestFit="1" customWidth="1"/>
    <col min="4" max="6" width="8.8515625" style="0" customWidth="1"/>
    <col min="7" max="7" width="19.28125" style="0" customWidth="1"/>
  </cols>
  <sheetData>
    <row r="1" spans="1:7" ht="30" customHeight="1">
      <c r="A1" s="59" t="s">
        <v>17</v>
      </c>
      <c r="B1" s="60"/>
      <c r="C1" s="60"/>
      <c r="D1" s="60"/>
      <c r="E1" s="60"/>
      <c r="F1" s="60"/>
      <c r="G1" s="61"/>
    </row>
    <row r="2" spans="1:9" ht="30" customHeight="1" thickBot="1">
      <c r="A2" s="67" t="s">
        <v>3</v>
      </c>
      <c r="B2" s="68"/>
      <c r="C2" s="68"/>
      <c r="D2" s="62" t="s">
        <v>10</v>
      </c>
      <c r="E2" s="62"/>
      <c r="F2" s="62"/>
      <c r="G2" s="63"/>
      <c r="I2" s="2"/>
    </row>
    <row r="3" spans="1:9" ht="30" customHeight="1">
      <c r="A3" s="7" t="s">
        <v>0</v>
      </c>
      <c r="B3" s="8" t="s">
        <v>1</v>
      </c>
      <c r="C3" s="8" t="s">
        <v>2</v>
      </c>
      <c r="D3" s="64" t="s">
        <v>11</v>
      </c>
      <c r="E3" s="65"/>
      <c r="F3" s="66"/>
      <c r="G3" s="12" t="s">
        <v>39</v>
      </c>
      <c r="H3" s="55"/>
      <c r="I3" s="2"/>
    </row>
    <row r="4" spans="1:7" ht="30" customHeight="1" thickBot="1">
      <c r="A4" s="4">
        <v>40</v>
      </c>
      <c r="B4" s="4">
        <v>0</v>
      </c>
      <c r="C4" s="3">
        <f>(A4-(0.25*B4))*0.8696</f>
        <v>34.784</v>
      </c>
      <c r="D4" s="56" t="s">
        <v>12</v>
      </c>
      <c r="E4" s="57"/>
      <c r="F4" s="58"/>
      <c r="G4" s="13">
        <v>5</v>
      </c>
    </row>
    <row r="5" spans="1:7" ht="30" customHeight="1">
      <c r="A5" s="69" t="s">
        <v>2</v>
      </c>
      <c r="B5" s="70"/>
      <c r="C5" s="3">
        <f>IF(C4&lt;0,0,C4)</f>
        <v>34.784</v>
      </c>
      <c r="D5" s="56" t="s">
        <v>13</v>
      </c>
      <c r="E5" s="57"/>
      <c r="F5" s="58"/>
      <c r="G5" s="13">
        <v>4</v>
      </c>
    </row>
    <row r="6" spans="1:7" ht="30" customHeight="1">
      <c r="A6" s="14" t="s">
        <v>4</v>
      </c>
      <c r="B6" s="15"/>
      <c r="C6" s="15"/>
      <c r="D6" s="56" t="s">
        <v>14</v>
      </c>
      <c r="E6" s="57"/>
      <c r="F6" s="58"/>
      <c r="G6" s="13">
        <v>3</v>
      </c>
    </row>
    <row r="7" spans="1:7" ht="30" customHeight="1">
      <c r="A7" s="5"/>
      <c r="B7" s="6" t="s">
        <v>0</v>
      </c>
      <c r="C7" s="5"/>
      <c r="D7" s="56" t="s">
        <v>15</v>
      </c>
      <c r="E7" s="57"/>
      <c r="F7" s="58"/>
      <c r="G7" s="13">
        <v>2</v>
      </c>
    </row>
    <row r="8" spans="1:7" ht="30" customHeight="1">
      <c r="A8" s="1" t="s">
        <v>5</v>
      </c>
      <c r="B8" s="4">
        <v>6</v>
      </c>
      <c r="C8" s="3">
        <f>B8*(2.2222)</f>
        <v>13.3332</v>
      </c>
      <c r="D8" s="56" t="s">
        <v>16</v>
      </c>
      <c r="E8" s="57"/>
      <c r="F8" s="58"/>
      <c r="G8" s="13">
        <v>1</v>
      </c>
    </row>
    <row r="9" spans="1:7" ht="30" customHeight="1">
      <c r="A9" s="1" t="s">
        <v>6</v>
      </c>
      <c r="B9" s="4">
        <v>6</v>
      </c>
      <c r="C9" s="3">
        <f>B9*(2.2222)</f>
        <v>13.3332</v>
      </c>
      <c r="D9" s="17"/>
      <c r="E9" s="17"/>
      <c r="F9" s="17"/>
      <c r="G9" s="18"/>
    </row>
    <row r="10" spans="1:7" ht="30" customHeight="1">
      <c r="A10" s="1" t="s">
        <v>7</v>
      </c>
      <c r="B10" s="4">
        <v>6</v>
      </c>
      <c r="C10" s="3">
        <f>B10*(2.2222)</f>
        <v>13.3332</v>
      </c>
      <c r="D10" s="17"/>
      <c r="E10" s="17"/>
      <c r="F10" s="17"/>
      <c r="G10" s="18"/>
    </row>
    <row r="11" spans="1:7" ht="30" customHeight="1">
      <c r="A11" s="9" t="s">
        <v>8</v>
      </c>
      <c r="B11" s="10">
        <f>B8+B9+B10</f>
        <v>18</v>
      </c>
      <c r="C11" s="3">
        <f>C8+C9+C10</f>
        <v>39.9996</v>
      </c>
      <c r="D11" s="17"/>
      <c r="E11" s="17"/>
      <c r="F11" s="17"/>
      <c r="G11" s="18"/>
    </row>
    <row r="12" spans="1:7" ht="30" customHeight="1">
      <c r="A12" s="16"/>
      <c r="B12" s="17"/>
      <c r="C12" s="17"/>
      <c r="D12" s="17"/>
      <c r="E12" s="17"/>
      <c r="F12" s="17"/>
      <c r="G12" s="18"/>
    </row>
    <row r="13" spans="1:7" ht="30" customHeight="1">
      <c r="A13" s="11" t="s">
        <v>9</v>
      </c>
      <c r="B13" s="19"/>
      <c r="C13" s="21">
        <f>C5+C11</f>
        <v>74.7836</v>
      </c>
      <c r="D13" s="19"/>
      <c r="E13" s="19"/>
      <c r="F13" s="19"/>
      <c r="G13" s="20"/>
    </row>
  </sheetData>
  <sheetProtection/>
  <mergeCells count="10">
    <mergeCell ref="D8:F8"/>
    <mergeCell ref="A1:G1"/>
    <mergeCell ref="D6:F6"/>
    <mergeCell ref="D7:F7"/>
    <mergeCell ref="D2:G2"/>
    <mergeCell ref="D3:F3"/>
    <mergeCell ref="D4:F4"/>
    <mergeCell ref="D5:F5"/>
    <mergeCell ref="A2:C2"/>
    <mergeCell ref="A5:B5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zoomScalePageLayoutView="0" workbookViewId="0" topLeftCell="A1">
      <selection activeCell="C9" sqref="C9"/>
    </sheetView>
  </sheetViews>
  <sheetFormatPr defaultColWidth="8.8515625" defaultRowHeight="12.75"/>
  <cols>
    <col min="1" max="1" width="43.00390625" style="22" bestFit="1" customWidth="1"/>
    <col min="2" max="2" width="35.140625" style="0" bestFit="1" customWidth="1"/>
    <col min="3" max="3" width="33.8515625" style="0" bestFit="1" customWidth="1"/>
    <col min="4" max="4" width="24.421875" style="0" bestFit="1" customWidth="1"/>
    <col min="5" max="5" width="8.8515625" style="0" customWidth="1"/>
    <col min="6" max="6" width="10.00390625" style="0" bestFit="1" customWidth="1"/>
  </cols>
  <sheetData>
    <row r="1" spans="1:4" ht="19.5" thickBot="1" thickTop="1">
      <c r="A1" s="28" t="s">
        <v>38</v>
      </c>
      <c r="B1" s="27" t="s">
        <v>2</v>
      </c>
      <c r="C1" s="25" t="s">
        <v>37</v>
      </c>
      <c r="D1" s="26" t="s">
        <v>9</v>
      </c>
    </row>
    <row r="2" spans="1:7" ht="18.75" thickTop="1">
      <c r="A2" s="29" t="s">
        <v>33</v>
      </c>
      <c r="B2" s="32">
        <v>6.0872</v>
      </c>
      <c r="C2" s="33">
        <v>15.5554</v>
      </c>
      <c r="D2" s="50">
        <v>22</v>
      </c>
      <c r="F2" s="48" t="s">
        <v>12</v>
      </c>
      <c r="G2" s="49">
        <v>5</v>
      </c>
    </row>
    <row r="3" spans="1:7" ht="18">
      <c r="A3" s="30" t="s">
        <v>22</v>
      </c>
      <c r="B3" s="34">
        <v>6.3046</v>
      </c>
      <c r="C3" s="35">
        <v>19.9998</v>
      </c>
      <c r="D3" s="51">
        <v>26</v>
      </c>
      <c r="F3" s="46" t="s">
        <v>13</v>
      </c>
      <c r="G3" s="47">
        <v>4</v>
      </c>
    </row>
    <row r="4" spans="1:7" ht="18">
      <c r="A4" s="30" t="s">
        <v>32</v>
      </c>
      <c r="B4" s="34">
        <v>7.3916</v>
      </c>
      <c r="C4" s="35">
        <v>19.9998</v>
      </c>
      <c r="D4" s="52">
        <v>27</v>
      </c>
      <c r="F4" s="44" t="s">
        <v>14</v>
      </c>
      <c r="G4" s="45">
        <v>3</v>
      </c>
    </row>
    <row r="5" spans="1:7" ht="18">
      <c r="A5" s="30" t="s">
        <v>35</v>
      </c>
      <c r="B5" s="34">
        <v>4.5654</v>
      </c>
      <c r="C5" s="35">
        <v>22.222</v>
      </c>
      <c r="D5" s="52">
        <v>27</v>
      </c>
      <c r="F5" s="42" t="s">
        <v>15</v>
      </c>
      <c r="G5" s="43">
        <v>2</v>
      </c>
    </row>
    <row r="6" spans="1:7" ht="18">
      <c r="A6" s="30" t="s">
        <v>21</v>
      </c>
      <c r="B6" s="34">
        <v>7.609</v>
      </c>
      <c r="C6" s="35">
        <v>28.8886</v>
      </c>
      <c r="D6" s="52">
        <v>36</v>
      </c>
      <c r="F6" s="40" t="s">
        <v>16</v>
      </c>
      <c r="G6" s="41">
        <v>1</v>
      </c>
    </row>
    <row r="7" spans="1:4" ht="15">
      <c r="A7" s="30" t="s">
        <v>29</v>
      </c>
      <c r="B7" s="34">
        <v>9.5656</v>
      </c>
      <c r="C7" s="35">
        <v>28.8886</v>
      </c>
      <c r="D7" s="52">
        <v>38</v>
      </c>
    </row>
    <row r="8" spans="1:4" ht="15">
      <c r="A8" s="30" t="s">
        <v>24</v>
      </c>
      <c r="B8" s="34">
        <v>5.6524</v>
      </c>
      <c r="C8" s="35">
        <v>33.333</v>
      </c>
      <c r="D8" s="52">
        <v>39</v>
      </c>
    </row>
    <row r="9" spans="1:4" ht="15">
      <c r="A9" s="30" t="s">
        <v>34</v>
      </c>
      <c r="B9" s="34">
        <v>9.783</v>
      </c>
      <c r="C9" s="35">
        <v>35.5552</v>
      </c>
      <c r="D9" s="53">
        <v>45</v>
      </c>
    </row>
    <row r="10" spans="1:4" ht="15">
      <c r="A10" s="30" t="s">
        <v>19</v>
      </c>
      <c r="B10" s="34">
        <v>6.3046</v>
      </c>
      <c r="C10" s="35">
        <v>42.2218</v>
      </c>
      <c r="D10" s="53">
        <v>49</v>
      </c>
    </row>
    <row r="11" spans="1:4" ht="15">
      <c r="A11" s="30" t="s">
        <v>23</v>
      </c>
      <c r="B11" s="34">
        <v>17.392</v>
      </c>
      <c r="C11" s="35">
        <v>31.1108</v>
      </c>
      <c r="D11" s="53">
        <v>49</v>
      </c>
    </row>
    <row r="12" spans="1:4" ht="15">
      <c r="A12" s="30" t="s">
        <v>36</v>
      </c>
      <c r="B12" s="34">
        <v>26.7402</v>
      </c>
      <c r="C12" s="35">
        <v>26.6664</v>
      </c>
      <c r="D12" s="53">
        <v>53</v>
      </c>
    </row>
    <row r="13" spans="1:4" ht="15">
      <c r="A13" s="30" t="s">
        <v>20</v>
      </c>
      <c r="B13" s="34">
        <v>20.653</v>
      </c>
      <c r="C13" s="35">
        <v>33.333</v>
      </c>
      <c r="D13" s="53">
        <v>54</v>
      </c>
    </row>
    <row r="14" spans="1:4" ht="15">
      <c r="A14" s="30" t="s">
        <v>26</v>
      </c>
      <c r="B14" s="34">
        <v>20.3456</v>
      </c>
      <c r="C14" s="35">
        <v>39.9996</v>
      </c>
      <c r="D14" s="53">
        <v>60</v>
      </c>
    </row>
    <row r="15" spans="1:4" ht="15">
      <c r="A15" s="30" t="s">
        <v>30</v>
      </c>
      <c r="B15" s="34">
        <v>20.653</v>
      </c>
      <c r="C15" s="35">
        <v>39.9996</v>
      </c>
      <c r="D15" s="53">
        <v>61</v>
      </c>
    </row>
    <row r="16" spans="1:4" ht="15">
      <c r="A16" s="30" t="s">
        <v>18</v>
      </c>
      <c r="B16" s="34">
        <v>17.392</v>
      </c>
      <c r="C16" s="35">
        <v>44.444</v>
      </c>
      <c r="D16" s="54">
        <v>62</v>
      </c>
    </row>
    <row r="17" spans="1:4" ht="15">
      <c r="A17" s="30" t="s">
        <v>27</v>
      </c>
      <c r="B17" s="34">
        <v>26.5228</v>
      </c>
      <c r="C17" s="35">
        <v>35.5552</v>
      </c>
      <c r="D17" s="54">
        <v>62</v>
      </c>
    </row>
    <row r="18" spans="1:4" ht="15">
      <c r="A18" s="30" t="s">
        <v>31</v>
      </c>
      <c r="B18" s="34">
        <v>23.914</v>
      </c>
      <c r="C18" s="35">
        <v>44.444</v>
      </c>
      <c r="D18" s="54">
        <v>68</v>
      </c>
    </row>
    <row r="19" spans="1:4" ht="15">
      <c r="A19" s="30" t="s">
        <v>28</v>
      </c>
      <c r="B19" s="34">
        <v>17.6094</v>
      </c>
      <c r="C19" s="35">
        <v>53.3328</v>
      </c>
      <c r="D19" s="54">
        <v>71</v>
      </c>
    </row>
    <row r="20" spans="1:4" ht="15.75" thickBot="1">
      <c r="A20" s="31" t="s">
        <v>25</v>
      </c>
      <c r="B20" s="36"/>
      <c r="C20" s="37"/>
      <c r="D20" s="38"/>
    </row>
    <row r="21" ht="15.75" thickTop="1"/>
    <row r="22" ht="15">
      <c r="A22" s="23"/>
    </row>
    <row r="23" ht="15">
      <c r="A23" s="24"/>
    </row>
    <row r="24" ht="15">
      <c r="A24" s="24"/>
    </row>
    <row r="25" ht="15">
      <c r="A25" s="23"/>
    </row>
    <row r="34" ht="15">
      <c r="B34" s="3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G13"/>
  <sheetViews>
    <sheetView tabSelected="1" zoomScalePageLayoutView="0" workbookViewId="0" topLeftCell="A1">
      <selection activeCell="A1" sqref="A1:G1"/>
    </sheetView>
  </sheetViews>
  <sheetFormatPr defaultColWidth="8.8515625" defaultRowHeight="12.75"/>
  <cols>
    <col min="1" max="1" width="41.421875" style="0" bestFit="1" customWidth="1"/>
    <col min="2" max="2" width="22.8515625" style="0" bestFit="1" customWidth="1"/>
    <col min="3" max="3" width="35.140625" style="0" bestFit="1" customWidth="1"/>
    <col min="4" max="6" width="8.8515625" style="0" customWidth="1"/>
    <col min="7" max="7" width="11.421875" style="0" bestFit="1" customWidth="1"/>
  </cols>
  <sheetData>
    <row r="1" spans="1:7" ht="27">
      <c r="A1" s="59" t="s">
        <v>46</v>
      </c>
      <c r="B1" s="60"/>
      <c r="C1" s="60"/>
      <c r="D1" s="60"/>
      <c r="E1" s="60"/>
      <c r="F1" s="60"/>
      <c r="G1" s="61"/>
    </row>
    <row r="2" spans="1:7" ht="21" thickBot="1">
      <c r="A2" s="67" t="s">
        <v>3</v>
      </c>
      <c r="B2" s="68"/>
      <c r="C2" s="68"/>
      <c r="D2" s="62" t="s">
        <v>40</v>
      </c>
      <c r="E2" s="62"/>
      <c r="F2" s="62"/>
      <c r="G2" s="63"/>
    </row>
    <row r="3" spans="1:7" ht="18">
      <c r="A3" s="7" t="s">
        <v>0</v>
      </c>
      <c r="B3" s="8"/>
      <c r="C3" s="8" t="s">
        <v>2</v>
      </c>
      <c r="D3" s="64" t="s">
        <v>11</v>
      </c>
      <c r="E3" s="65"/>
      <c r="F3" s="66"/>
      <c r="G3" s="12" t="s">
        <v>39</v>
      </c>
    </row>
    <row r="4" spans="1:7" ht="24" thickBot="1">
      <c r="A4" s="4">
        <v>25</v>
      </c>
      <c r="B4" s="4"/>
      <c r="C4" s="3">
        <f>A4*(1.298)</f>
        <v>32.45</v>
      </c>
      <c r="D4" s="56" t="s">
        <v>41</v>
      </c>
      <c r="E4" s="57"/>
      <c r="F4" s="58"/>
      <c r="G4" s="13">
        <v>5</v>
      </c>
    </row>
    <row r="5" spans="1:7" ht="23.25">
      <c r="A5" s="69" t="s">
        <v>2</v>
      </c>
      <c r="B5" s="70"/>
      <c r="C5" s="3">
        <f>A4*(1.298)</f>
        <v>32.45</v>
      </c>
      <c r="D5" s="56" t="s">
        <v>42</v>
      </c>
      <c r="E5" s="57"/>
      <c r="F5" s="58"/>
      <c r="G5" s="13">
        <v>4</v>
      </c>
    </row>
    <row r="6" spans="1:7" ht="20.25">
      <c r="A6" s="14" t="s">
        <v>4</v>
      </c>
      <c r="B6" s="15"/>
      <c r="C6" s="15"/>
      <c r="D6" s="56" t="s">
        <v>43</v>
      </c>
      <c r="E6" s="57"/>
      <c r="F6" s="58"/>
      <c r="G6" s="13">
        <v>3</v>
      </c>
    </row>
    <row r="7" spans="1:7" ht="18">
      <c r="A7" s="5"/>
      <c r="B7" s="6" t="s">
        <v>0</v>
      </c>
      <c r="C7" s="5"/>
      <c r="D7" s="56" t="s">
        <v>44</v>
      </c>
      <c r="E7" s="57"/>
      <c r="F7" s="58"/>
      <c r="G7" s="13">
        <v>2</v>
      </c>
    </row>
    <row r="8" spans="1:7" ht="23.25">
      <c r="A8" s="1" t="s">
        <v>5</v>
      </c>
      <c r="B8" s="4">
        <v>5</v>
      </c>
      <c r="C8" s="3">
        <f>B8*(3.0556)</f>
        <v>15.278</v>
      </c>
      <c r="D8" s="56" t="s">
        <v>45</v>
      </c>
      <c r="E8" s="57"/>
      <c r="F8" s="58"/>
      <c r="G8" s="13">
        <v>1</v>
      </c>
    </row>
    <row r="9" spans="1:7" ht="23.25">
      <c r="A9" s="1" t="s">
        <v>6</v>
      </c>
      <c r="B9" s="4">
        <v>4</v>
      </c>
      <c r="C9" s="3">
        <f>B9*(3.0556)</f>
        <v>12.2224</v>
      </c>
      <c r="D9" s="17"/>
      <c r="E9" s="17"/>
      <c r="F9" s="17"/>
      <c r="G9" s="18"/>
    </row>
    <row r="10" spans="1:7" ht="23.25">
      <c r="A10" s="1" t="s">
        <v>7</v>
      </c>
      <c r="B10" s="4">
        <v>5</v>
      </c>
      <c r="C10" s="3">
        <f>B10*(3.0556)</f>
        <v>15.278</v>
      </c>
      <c r="D10" s="17"/>
      <c r="E10" s="17"/>
      <c r="F10" s="17"/>
      <c r="G10" s="18"/>
    </row>
    <row r="11" spans="1:7" ht="23.25">
      <c r="A11" s="9" t="s">
        <v>8</v>
      </c>
      <c r="B11" s="10"/>
      <c r="C11" s="3">
        <f>C8+C9+C10</f>
        <v>42.7784</v>
      </c>
      <c r="D11" s="17"/>
      <c r="E11" s="17"/>
      <c r="F11" s="17"/>
      <c r="G11" s="18"/>
    </row>
    <row r="12" spans="1:7" ht="12.75">
      <c r="A12" s="16"/>
      <c r="B12" s="17"/>
      <c r="C12" s="17"/>
      <c r="D12" s="17"/>
      <c r="E12" s="17"/>
      <c r="F12" s="17"/>
      <c r="G12" s="18"/>
    </row>
    <row r="13" spans="1:7" ht="23.25">
      <c r="A13" s="11" t="s">
        <v>9</v>
      </c>
      <c r="B13" s="19"/>
      <c r="C13" s="21">
        <f>C5+C11</f>
        <v>75.2284</v>
      </c>
      <c r="D13" s="19"/>
      <c r="E13" s="19"/>
      <c r="F13" s="19"/>
      <c r="G13" s="20"/>
    </row>
  </sheetData>
  <sheetProtection/>
  <mergeCells count="10">
    <mergeCell ref="A1:G1"/>
    <mergeCell ref="A2:C2"/>
    <mergeCell ref="D2:G2"/>
    <mergeCell ref="D3:F3"/>
    <mergeCell ref="D7:F7"/>
    <mergeCell ref="D8:F8"/>
    <mergeCell ref="D4:F4"/>
    <mergeCell ref="A5:B5"/>
    <mergeCell ref="D5:F5"/>
    <mergeCell ref="D6:F6"/>
  </mergeCells>
  <printOptions/>
  <pageMargins left="0.75" right="0.75" top="1" bottom="1" header="0.5" footer="0.5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yasin</dc:creator>
  <cp:keywords/>
  <dc:description/>
  <cp:lastModifiedBy>Teacher</cp:lastModifiedBy>
  <cp:lastPrinted>2008-03-17T13:35:42Z</cp:lastPrinted>
  <dcterms:created xsi:type="dcterms:W3CDTF">2008-02-06T15:32:55Z</dcterms:created>
  <dcterms:modified xsi:type="dcterms:W3CDTF">2014-02-27T13:27:17Z</dcterms:modified>
  <cp:category/>
  <cp:version/>
  <cp:contentType/>
  <cp:contentStatus/>
</cp:coreProperties>
</file>